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jerz/Documents/_Ricks Files/Websites/dw/uiowa/2021-review/"/>
    </mc:Choice>
  </mc:AlternateContent>
  <xr:revisionPtr revIDLastSave="0" documentId="8_{DFC3EF7A-AB06-8E4F-84F3-9B82A0D2C320}" xr6:coauthVersionLast="46" xr6:coauthVersionMax="46" xr10:uidLastSave="{00000000-0000-0000-0000-000000000000}"/>
  <bookViews>
    <workbookView xWindow="960" yWindow="500" windowWidth="24940" windowHeight="15960" activeTab="1" xr2:uid="{1A16B993-2254-4B65-873A-4B59BE34ADF0}"/>
  </bookViews>
  <sheets>
    <sheet name="M&amp;M Data" sheetId="1" r:id="rId1"/>
    <sheet name="M&amp;M Weigh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2" l="1"/>
  <c r="O8" i="2" s="1"/>
  <c r="N3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" i="2"/>
  <c r="C9" i="1"/>
  <c r="C8" i="1"/>
  <c r="B9" i="1"/>
  <c r="C7" i="1" s="1"/>
  <c r="C5" i="1" l="1"/>
  <c r="C4" i="1"/>
  <c r="C6" i="1"/>
  <c r="C3" i="1"/>
  <c r="Q8" i="2"/>
  <c r="O9" i="2"/>
  <c r="O10" i="2" l="1"/>
  <c r="Q10" i="2" s="1"/>
  <c r="Q9" i="2"/>
  <c r="O11" i="2" l="1"/>
  <c r="Q11" i="2" s="1"/>
  <c r="O12" i="2" l="1"/>
  <c r="Q12" i="2" s="1"/>
  <c r="O13" i="2" l="1"/>
  <c r="Q13" i="2" s="1"/>
  <c r="O14" i="2" l="1"/>
  <c r="Q14" i="2" s="1"/>
  <c r="O15" i="2" l="1"/>
  <c r="Q15" i="2" s="1"/>
  <c r="O16" i="2" l="1"/>
  <c r="P7" i="2" s="1" a="1"/>
  <c r="Q16" i="2" l="1"/>
  <c r="P7" i="2"/>
  <c r="P14" i="2"/>
  <c r="P16" i="2"/>
  <c r="P11" i="2"/>
  <c r="P10" i="2"/>
  <c r="P12" i="2"/>
  <c r="P9" i="2"/>
  <c r="P15" i="2"/>
  <c r="P13" i="2"/>
  <c r="P8" i="2"/>
  <c r="R8" i="2" s="1"/>
  <c r="R9" i="2" l="1"/>
  <c r="R10" i="2" l="1"/>
  <c r="R11" i="2" l="1"/>
  <c r="R12" i="2" l="1"/>
  <c r="R13" i="2" l="1"/>
  <c r="R14" i="2" l="1"/>
  <c r="R15" i="2" l="1"/>
  <c r="R16" i="2" l="1"/>
  <c r="S15" i="2" s="1"/>
  <c r="S16" i="2" l="1"/>
  <c r="S8" i="2"/>
  <c r="S9" i="2"/>
  <c r="S10" i="2"/>
  <c r="S11" i="2"/>
  <c r="S12" i="2"/>
  <c r="S13" i="2"/>
  <c r="S14" i="2"/>
</calcChain>
</file>

<file path=xl/sharedStrings.xml><?xml version="1.0" encoding="utf-8"?>
<sst xmlns="http://schemas.openxmlformats.org/spreadsheetml/2006/main" count="25" uniqueCount="25">
  <si>
    <t>Ashley's M&amp;M Data</t>
  </si>
  <si>
    <t>Color</t>
  </si>
  <si>
    <t>Count</t>
  </si>
  <si>
    <t>Red</t>
  </si>
  <si>
    <t>Orange</t>
  </si>
  <si>
    <t>Yellow</t>
  </si>
  <si>
    <t>Brown</t>
  </si>
  <si>
    <t>Blue</t>
  </si>
  <si>
    <t>Green</t>
  </si>
  <si>
    <t>Total</t>
  </si>
  <si>
    <t>Percent</t>
  </si>
  <si>
    <t>RED</t>
  </si>
  <si>
    <t>ORANGE</t>
  </si>
  <si>
    <t>YELLOW</t>
  </si>
  <si>
    <t>BROWN</t>
  </si>
  <si>
    <t>BLUE</t>
  </si>
  <si>
    <t>GREEN</t>
  </si>
  <si>
    <t>ALL</t>
  </si>
  <si>
    <t>K</t>
  </si>
  <si>
    <t>2^K</t>
  </si>
  <si>
    <t>Category Width</t>
  </si>
  <si>
    <t>(H-L)/k</t>
  </si>
  <si>
    <t>Start</t>
  </si>
  <si>
    <t>Midpoint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</si>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</sst>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M&amp;M Count</a:t>
            </a:r>
            <a:r>
              <a:rPr lang="en-US" baseline="0"/>
              <a:t> (Bar)</a:t>
            </a:r>
            <a:endParaRPr lang="en-US"/>
          </a:p>
        </c:rich>
      </c:tx>
      <c:layout>
        <c:manualLayout>
          <c:xMode val="edge"/>
          <c:yMode val="edge"/>
          <c:x val="0.3452222222222222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'M&amp;M Data'!$B$1:$B$2</c:f>
              <c:strCache>
                <c:ptCount val="2"/>
                <c:pt idx="0">
                  <c:v>Ashley's M&amp;M Data</c:v>
                </c:pt>
                <c:pt idx="1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'M&amp;M Data'!$A$3:$A$8</c:f>
              <c:strCache>
                <c:ptCount val="6"/>
                <c:pt idx="0">
                  <c:v>Red</c:v>
                </c:pt>
                <c:pt idx="1">
                  <c:v>Orange</c:v>
                </c:pt>
                <c:pt idx="2">
                  <c:v>Yellow</c:v>
                </c:pt>
                <c:pt idx="3">
                  <c:v>Brown</c:v>
                </c:pt>
                <c:pt idx="4">
                  <c:v>Blue</c:v>
                </c:pt>
                <c:pt idx="5">
                  <c:v>Green</c:v>
                </c:pt>
              </c:strCache>
            </c:strRef>
          </c:cat>
          <c:val>
            <c:numRef>
              <c:f>'M&amp;M Data'!$B$3:$B$8</c:f>
              <c:numCache>
                <c:formatCode>General</c:formatCode>
                <c:ptCount val="6"/>
                <c:pt idx="0">
                  <c:v>21</c:v>
                </c:pt>
                <c:pt idx="1">
                  <c:v>8</c:v>
                </c:pt>
                <c:pt idx="2">
                  <c:v>26</c:v>
                </c:pt>
                <c:pt idx="3">
                  <c:v>33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7-456D-A220-CBAA2B9CE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4997280"/>
        <c:axId val="464993344"/>
      </c:barChart>
      <c:catAx>
        <c:axId val="46499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Color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993344"/>
        <c:crosses val="autoZero"/>
        <c:auto val="1"/>
        <c:lblAlgn val="ctr"/>
        <c:lblOffset val="100"/>
        <c:noMultiLvlLbl val="0"/>
      </c:catAx>
      <c:valAx>
        <c:axId val="46499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99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M&amp;M</a:t>
            </a:r>
            <a:r>
              <a:rPr lang="en-US" baseline="0"/>
              <a:t> Count (Pie)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'M&amp;M Data'!$B$1:$B$2</c:f>
              <c:strCache>
                <c:ptCount val="2"/>
                <c:pt idx="0">
                  <c:v>Ashley's M&amp;M Data</c:v>
                </c:pt>
                <c:pt idx="1">
                  <c:v>Count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E6-1F42-BB1E-D44308E0BD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E6-1F42-BB1E-D44308E0BD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E6-1F42-BB1E-D44308E0BD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E6-1F42-BB1E-D44308E0BD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E6-1F42-BB1E-D44308E0BD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E6-1F42-BB1E-D44308E0BDAB}"/>
              </c:ext>
            </c:extLst>
          </c:dPt>
          <c:cat>
            <c:strRef>
              <c:f>'M&amp;M Data'!$A$3:$A$8</c:f>
              <c:strCache>
                <c:ptCount val="6"/>
                <c:pt idx="0">
                  <c:v>Red</c:v>
                </c:pt>
                <c:pt idx="1">
                  <c:v>Orange</c:v>
                </c:pt>
                <c:pt idx="2">
                  <c:v>Yellow</c:v>
                </c:pt>
                <c:pt idx="3">
                  <c:v>Brown</c:v>
                </c:pt>
                <c:pt idx="4">
                  <c:v>Blue</c:v>
                </c:pt>
                <c:pt idx="5">
                  <c:v>Green</c:v>
                </c:pt>
              </c:strCache>
            </c:strRef>
          </c:cat>
          <c:val>
            <c:numRef>
              <c:f>'M&amp;M Data'!$B$3:$B$8</c:f>
              <c:numCache>
                <c:formatCode>General</c:formatCode>
                <c:ptCount val="6"/>
                <c:pt idx="0">
                  <c:v>21</c:v>
                </c:pt>
                <c:pt idx="1">
                  <c:v>8</c:v>
                </c:pt>
                <c:pt idx="2">
                  <c:v>26</c:v>
                </c:pt>
                <c:pt idx="3">
                  <c:v>33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4-4E5A-A09E-CA57685DC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M&amp;M</a:t>
            </a:r>
            <a:r>
              <a:rPr lang="en-US" baseline="0"/>
              <a:t> Count (</a:t>
            </a:r>
            <a:r>
              <a:rPr lang="en-US"/>
              <a:t>Relative Frequency)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'M&amp;M Data'!$C$2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'M&amp;M Data'!$A$3:$A$8</c:f>
              <c:strCache>
                <c:ptCount val="6"/>
                <c:pt idx="0">
                  <c:v>Red</c:v>
                </c:pt>
                <c:pt idx="1">
                  <c:v>Orange</c:v>
                </c:pt>
                <c:pt idx="2">
                  <c:v>Yellow</c:v>
                </c:pt>
                <c:pt idx="3">
                  <c:v>Brown</c:v>
                </c:pt>
                <c:pt idx="4">
                  <c:v>Blue</c:v>
                </c:pt>
                <c:pt idx="5">
                  <c:v>Green</c:v>
                </c:pt>
              </c:strCache>
            </c:strRef>
          </c:cat>
          <c:val>
            <c:numRef>
              <c:f>'M&amp;M Data'!$C$3:$C$8</c:f>
              <c:numCache>
                <c:formatCode>0%</c:formatCode>
                <c:ptCount val="6"/>
                <c:pt idx="0">
                  <c:v>0.21</c:v>
                </c:pt>
                <c:pt idx="1">
                  <c:v>0.08</c:v>
                </c:pt>
                <c:pt idx="2">
                  <c:v>0.26</c:v>
                </c:pt>
                <c:pt idx="3">
                  <c:v>0.33</c:v>
                </c:pt>
                <c:pt idx="4">
                  <c:v>0.05</c:v>
                </c:pt>
                <c:pt idx="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DCA-91FC-DA32EA55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82432"/>
        <c:axId val="540652064"/>
      </c:barChart>
      <c:catAx>
        <c:axId val="467682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Color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652064"/>
        <c:crosses val="autoZero"/>
        <c:auto val="1"/>
        <c:lblAlgn val="ctr"/>
        <c:lblOffset val="100"/>
        <c:noMultiLvlLbl val="0"/>
      </c:catAx>
      <c:valAx>
        <c:axId val="54065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68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M&amp;M Weights 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'M&amp;M Weights'!$Q$8:$Q$16</c:f>
              <c:numCache>
                <c:formatCode>0.000</c:formatCode>
                <c:ptCount val="9"/>
                <c:pt idx="0">
                  <c:v>0.83739999999999992</c:v>
                </c:pt>
                <c:pt idx="1">
                  <c:v>0.86240000000000006</c:v>
                </c:pt>
                <c:pt idx="2">
                  <c:v>0.88739999999999997</c:v>
                </c:pt>
                <c:pt idx="3">
                  <c:v>0.9124000000000001</c:v>
                </c:pt>
                <c:pt idx="4">
                  <c:v>0.93740000000000001</c:v>
                </c:pt>
                <c:pt idx="5">
                  <c:v>0.96240000000000014</c:v>
                </c:pt>
                <c:pt idx="6">
                  <c:v>0.98740000000000006</c:v>
                </c:pt>
                <c:pt idx="7">
                  <c:v>1.0124000000000002</c:v>
                </c:pt>
                <c:pt idx="8">
                  <c:v>1.0374000000000001</c:v>
                </c:pt>
              </c:numCache>
            </c:numRef>
          </c:cat>
          <c:val>
            <c:numRef>
              <c:f>'M&amp;M Weights'!$P$8:$P$16</c:f>
              <c:numCache>
                <c:formatCode>General</c:formatCode>
                <c:ptCount val="9"/>
                <c:pt idx="0">
                  <c:v>1</c:v>
                </c:pt>
                <c:pt idx="1">
                  <c:v>12</c:v>
                </c:pt>
                <c:pt idx="2">
                  <c:v>22</c:v>
                </c:pt>
                <c:pt idx="3">
                  <c:v>33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B-4EB5-B6FF-7B500A4B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91588664"/>
        <c:axId val="291589648"/>
      </c:barChart>
      <c:catAx>
        <c:axId val="291588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</a:t>
                </a:r>
                <a:r>
                  <a:rPr lang="en-US" baseline="0"/>
                  <a:t> Category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589648"/>
        <c:crosses val="autoZero"/>
        <c:auto val="1"/>
        <c:lblAlgn val="ctr"/>
        <c:lblOffset val="100"/>
        <c:noMultiLvlLbl val="0"/>
      </c:catAx>
      <c:valAx>
        <c:axId val="29158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588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M&amp;M Weights (Polygon)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'M&amp;M Weights'!$P$8:$P$16</c:f>
              <c:numCache>
                <c:formatCode>General</c:formatCode>
                <c:ptCount val="9"/>
                <c:pt idx="0">
                  <c:v>1</c:v>
                </c:pt>
                <c:pt idx="1">
                  <c:v>12</c:v>
                </c:pt>
                <c:pt idx="2">
                  <c:v>22</c:v>
                </c:pt>
                <c:pt idx="3">
                  <c:v>33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3-4AED-ACEB-8C781642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718296"/>
        <c:axId val="548719936"/>
      </c:lineChart>
      <c:catAx>
        <c:axId val="54871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Category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719936"/>
        <c:crosses val="autoZero"/>
        <c:auto val="1"/>
        <c:lblAlgn val="ctr"/>
        <c:lblOffset val="100"/>
        <c:noMultiLvlLbl val="0"/>
      </c:catAx>
      <c:valAx>
        <c:axId val="548719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71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M&amp;M Weights CUm. Polygon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val>
            <c:numRef>
              <c:f>'M&amp;M Weights'!$R$8:$R$16</c:f>
              <c:numCache>
                <c:formatCode>General</c:formatCode>
                <c:ptCount val="9"/>
                <c:pt idx="0">
                  <c:v>1</c:v>
                </c:pt>
                <c:pt idx="1">
                  <c:v>13</c:v>
                </c:pt>
                <c:pt idx="2">
                  <c:v>35</c:v>
                </c:pt>
                <c:pt idx="3">
                  <c:v>68</c:v>
                </c:pt>
                <c:pt idx="4">
                  <c:v>84</c:v>
                </c:pt>
                <c:pt idx="5">
                  <c:v>92</c:v>
                </c:pt>
                <c:pt idx="6">
                  <c:v>97</c:v>
                </c:pt>
                <c:pt idx="7">
                  <c:v>99</c:v>
                </c:pt>
                <c:pt idx="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7-497E-B20F-00CB598C2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990064"/>
        <c:axId val="291587024"/>
      </c:lineChart>
      <c:catAx>
        <c:axId val="46499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</a:t>
                </a:r>
                <a:r>
                  <a:rPr lang="en-US" baseline="0"/>
                  <a:t> CAtegory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587024"/>
        <c:crosses val="autoZero"/>
        <c:auto val="1"/>
        <c:lblAlgn val="ctr"/>
        <c:lblOffset val="100"/>
        <c:noMultiLvlLbl val="0"/>
      </c:catAx>
      <c:valAx>
        <c:axId val="291587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99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M&amp;M Weights (Combination)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'M&amp;M Weights'!$Q$8:$Q$16</c:f>
              <c:numCache>
                <c:formatCode>0.000</c:formatCode>
                <c:ptCount val="9"/>
                <c:pt idx="0">
                  <c:v>0.83739999999999992</c:v>
                </c:pt>
                <c:pt idx="1">
                  <c:v>0.86240000000000006</c:v>
                </c:pt>
                <c:pt idx="2">
                  <c:v>0.88739999999999997</c:v>
                </c:pt>
                <c:pt idx="3">
                  <c:v>0.9124000000000001</c:v>
                </c:pt>
                <c:pt idx="4">
                  <c:v>0.93740000000000001</c:v>
                </c:pt>
                <c:pt idx="5">
                  <c:v>0.96240000000000014</c:v>
                </c:pt>
                <c:pt idx="6">
                  <c:v>0.98740000000000006</c:v>
                </c:pt>
                <c:pt idx="7">
                  <c:v>1.0124000000000002</c:v>
                </c:pt>
                <c:pt idx="8">
                  <c:v>1.0374000000000001</c:v>
                </c:pt>
              </c:numCache>
            </c:numRef>
          </c:cat>
          <c:val>
            <c:numRef>
              <c:f>'M&amp;M Weights'!$P$8:$P$16</c:f>
              <c:numCache>
                <c:formatCode>General</c:formatCode>
                <c:ptCount val="9"/>
                <c:pt idx="0">
                  <c:v>1</c:v>
                </c:pt>
                <c:pt idx="1">
                  <c:v>12</c:v>
                </c:pt>
                <c:pt idx="2">
                  <c:v>22</c:v>
                </c:pt>
                <c:pt idx="3">
                  <c:v>33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5-48BC-8309-36BF37607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91588664"/>
        <c:axId val="29158964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'M&amp;M Weights'!$Q$8:$Q$16</c:f>
              <c:numCache>
                <c:formatCode>0.000</c:formatCode>
                <c:ptCount val="9"/>
                <c:pt idx="0">
                  <c:v>0.83739999999999992</c:v>
                </c:pt>
                <c:pt idx="1">
                  <c:v>0.86240000000000006</c:v>
                </c:pt>
                <c:pt idx="2">
                  <c:v>0.88739999999999997</c:v>
                </c:pt>
                <c:pt idx="3">
                  <c:v>0.9124000000000001</c:v>
                </c:pt>
                <c:pt idx="4">
                  <c:v>0.93740000000000001</c:v>
                </c:pt>
                <c:pt idx="5">
                  <c:v>0.96240000000000014</c:v>
                </c:pt>
                <c:pt idx="6">
                  <c:v>0.98740000000000006</c:v>
                </c:pt>
                <c:pt idx="7">
                  <c:v>1.0124000000000002</c:v>
                </c:pt>
                <c:pt idx="8">
                  <c:v>1.0374000000000001</c:v>
                </c:pt>
              </c:numCache>
            </c:numRef>
          </c:cat>
          <c:val>
            <c:numRef>
              <c:f>'M&amp;M Weights'!$S$8:$S$16</c:f>
              <c:numCache>
                <c:formatCode>General</c:formatCode>
                <c:ptCount val="9"/>
                <c:pt idx="0">
                  <c:v>0.01</c:v>
                </c:pt>
                <c:pt idx="1">
                  <c:v>0.13</c:v>
                </c:pt>
                <c:pt idx="2">
                  <c:v>0.35</c:v>
                </c:pt>
                <c:pt idx="3">
                  <c:v>0.68</c:v>
                </c:pt>
                <c:pt idx="4">
                  <c:v>0.84</c:v>
                </c:pt>
                <c:pt idx="5">
                  <c:v>0.92</c:v>
                </c:pt>
                <c:pt idx="6">
                  <c:v>0.97</c:v>
                </c:pt>
                <c:pt idx="7">
                  <c:v>0.99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5-48BC-8309-36BF37607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462728"/>
        <c:axId val="294462400"/>
      </c:lineChart>
      <c:catAx>
        <c:axId val="291588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</a:t>
                </a:r>
                <a:r>
                  <a:rPr lang="en-US" baseline="0"/>
                  <a:t> Category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589648"/>
        <c:crosses val="autoZero"/>
        <c:auto val="1"/>
        <c:lblAlgn val="ctr"/>
        <c:lblOffset val="100"/>
        <c:noMultiLvlLbl val="0"/>
      </c:catAx>
      <c:valAx>
        <c:axId val="29158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588664"/>
        <c:crosses val="autoZero"/>
        <c:crossBetween val="between"/>
      </c:valAx>
      <c:valAx>
        <c:axId val="294462400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462728"/>
        <c:crosses val="max"/>
        <c:crossBetween val="between"/>
      </c:valAx>
      <c:catAx>
        <c:axId val="294462728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29446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109537</xdr:rowOff>
    </xdr:from>
    <xdr:to>
      <xdr:col>11</xdr:col>
      <xdr:colOff>95250</xdr:colOff>
      <xdr:row>14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308BB-A500-4DD0-AAA9-FCE5B54DCE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419100</xdr:colOff>
      <xdr:row>0</xdr:row>
      <xdr:rowOff>119062</xdr:rowOff>
    </xdr:from>
    <xdr:to>
      <xdr:col>19</xdr:col>
      <xdr:colOff>114300</xdr:colOff>
      <xdr:row>15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BE62A1-6BDD-420B-9C4F-B2141A656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466725</xdr:colOff>
      <xdr:row>0</xdr:row>
      <xdr:rowOff>119062</xdr:rowOff>
    </xdr:from>
    <xdr:to>
      <xdr:col>27</xdr:col>
      <xdr:colOff>161925</xdr:colOff>
      <xdr:row>15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7EE0B19-284E-467B-8366-4A0DBAAD4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0</xdr:row>
      <xdr:rowOff>176212</xdr:rowOff>
    </xdr:from>
    <xdr:to>
      <xdr:col>28</xdr:col>
      <xdr:colOff>400050</xdr:colOff>
      <xdr:row>15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034106-65E6-46F2-A153-615130C739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61912</xdr:colOff>
      <xdr:row>15</xdr:row>
      <xdr:rowOff>157162</xdr:rowOff>
    </xdr:from>
    <xdr:to>
      <xdr:col>28</xdr:col>
      <xdr:colOff>366712</xdr:colOff>
      <xdr:row>30</xdr:row>
      <xdr:rowOff>42862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428855-11BB-42C3-9A1E-2F8A885D8A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509587</xdr:colOff>
      <xdr:row>0</xdr:row>
      <xdr:rowOff>185737</xdr:rowOff>
    </xdr:from>
    <xdr:to>
      <xdr:col>36</xdr:col>
      <xdr:colOff>204787</xdr:colOff>
      <xdr:row>15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5BFF8F-7658-4083-9D8C-42983BF04E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514350</xdr:colOff>
      <xdr:row>15</xdr:row>
      <xdr:rowOff>142875</xdr:rowOff>
    </xdr:from>
    <xdr:to>
      <xdr:col>36</xdr:col>
      <xdr:colOff>209550</xdr:colOff>
      <xdr:row>30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49E9A16-8202-4F80-A0E0-6253706D4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FE21-8D35-420D-90EE-F81C27DF88BE}">
  <dimension ref="A1:C9"/>
  <sheetViews>
    <sheetView workbookViewId="0">
      <selection activeCell="E21" sqref="E21"/>
    </sheetView>
  </sheetViews>
  <sheetFormatPr baseColWidth="10" defaultColWidth="8.83203125" defaultRowHeight="15" x14ac:dyDescent="0.2"/>
  <sheetData>
    <row r="1" spans="1:3" x14ac:dyDescent="0.2">
      <c r="A1" t="s">
        <v>0</v>
      </c>
    </row>
    <row r="2" spans="1:3" x14ac:dyDescent="0.2">
      <c r="A2" t="s">
        <v>1</v>
      </c>
      <c r="B2" t="s">
        <v>2</v>
      </c>
      <c r="C2" t="s">
        <v>10</v>
      </c>
    </row>
    <row r="3" spans="1:3" x14ac:dyDescent="0.2">
      <c r="A3" t="s">
        <v>3</v>
      </c>
      <c r="B3">
        <v>21</v>
      </c>
      <c r="C3" s="1">
        <f>B3/B9</f>
        <v>0.21</v>
      </c>
    </row>
    <row r="4" spans="1:3" x14ac:dyDescent="0.2">
      <c r="A4" t="s">
        <v>4</v>
      </c>
      <c r="B4">
        <v>8</v>
      </c>
      <c r="C4" s="1">
        <f>B4/B9</f>
        <v>0.08</v>
      </c>
    </row>
    <row r="5" spans="1:3" x14ac:dyDescent="0.2">
      <c r="A5" t="s">
        <v>5</v>
      </c>
      <c r="B5">
        <v>26</v>
      </c>
      <c r="C5" s="1">
        <f>B5/B9</f>
        <v>0.26</v>
      </c>
    </row>
    <row r="6" spans="1:3" x14ac:dyDescent="0.2">
      <c r="A6" t="s">
        <v>6</v>
      </c>
      <c r="B6">
        <v>33</v>
      </c>
      <c r="C6" s="1">
        <f>B6/B9</f>
        <v>0.33</v>
      </c>
    </row>
    <row r="7" spans="1:3" x14ac:dyDescent="0.2">
      <c r="A7" t="s">
        <v>7</v>
      </c>
      <c r="B7">
        <v>5</v>
      </c>
      <c r="C7" s="1">
        <f>B7/B9</f>
        <v>0.05</v>
      </c>
    </row>
    <row r="8" spans="1:3" x14ac:dyDescent="0.2">
      <c r="A8" t="s">
        <v>8</v>
      </c>
      <c r="B8">
        <v>7</v>
      </c>
      <c r="C8" s="1">
        <f>B8/B9</f>
        <v>7.0000000000000007E-2</v>
      </c>
    </row>
    <row r="9" spans="1:3" x14ac:dyDescent="0.2">
      <c r="A9" t="s">
        <v>9</v>
      </c>
      <c r="B9">
        <f>SUM(B3:B8)</f>
        <v>100</v>
      </c>
      <c r="C9" s="1">
        <f>B9/B9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3DCB-6C6C-4DBF-9F34-F05E209CAF5F}">
  <dimension ref="A1:S101"/>
  <sheetViews>
    <sheetView tabSelected="1" topLeftCell="V1" workbookViewId="0">
      <selection activeCell="AK17" sqref="AK17"/>
    </sheetView>
  </sheetViews>
  <sheetFormatPr baseColWidth="10" defaultColWidth="8.83203125" defaultRowHeight="15" x14ac:dyDescent="0.2"/>
  <sheetData>
    <row r="1" spans="1:19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H1" t="s">
        <v>17</v>
      </c>
      <c r="K1" t="s">
        <v>18</v>
      </c>
      <c r="L1" t="s">
        <v>19</v>
      </c>
      <c r="N1" t="s">
        <v>20</v>
      </c>
    </row>
    <row r="2" spans="1:19" x14ac:dyDescent="0.2">
      <c r="A2">
        <v>0.87</v>
      </c>
      <c r="B2">
        <v>0.90300000000000002</v>
      </c>
      <c r="C2">
        <v>0.90600000000000003</v>
      </c>
      <c r="D2">
        <v>0.93200000000000005</v>
      </c>
      <c r="E2">
        <v>0.83799999999999997</v>
      </c>
      <c r="F2">
        <v>0.91100000000000003</v>
      </c>
      <c r="H2">
        <v>0.83799999999999997</v>
      </c>
      <c r="K2">
        <v>1</v>
      </c>
      <c r="L2">
        <f>2^K2</f>
        <v>2</v>
      </c>
      <c r="N2" t="s">
        <v>21</v>
      </c>
    </row>
    <row r="3" spans="1:19" x14ac:dyDescent="0.2">
      <c r="A3">
        <v>0.93300000000000005</v>
      </c>
      <c r="B3">
        <v>0.92</v>
      </c>
      <c r="C3">
        <v>0.97799999999999998</v>
      </c>
      <c r="D3">
        <v>0.86</v>
      </c>
      <c r="E3">
        <v>0.875</v>
      </c>
      <c r="F3">
        <v>1.002</v>
      </c>
      <c r="H3">
        <v>0.85599999999999998</v>
      </c>
      <c r="K3">
        <v>2</v>
      </c>
      <c r="L3">
        <f t="shared" ref="L3:L21" si="0">2^K3</f>
        <v>4</v>
      </c>
      <c r="N3">
        <f>(H101-H2)/K8</f>
        <v>2.7857142857142851E-2</v>
      </c>
    </row>
    <row r="4" spans="1:19" x14ac:dyDescent="0.2">
      <c r="A4">
        <v>0.95199999999999996</v>
      </c>
      <c r="B4">
        <v>0.86099999999999999</v>
      </c>
      <c r="C4">
        <v>0.92600000000000005</v>
      </c>
      <c r="D4">
        <v>0.91900000000000004</v>
      </c>
      <c r="E4">
        <v>0.87</v>
      </c>
      <c r="F4">
        <v>0.90200000000000002</v>
      </c>
      <c r="H4">
        <v>0.85799999999999998</v>
      </c>
      <c r="K4">
        <v>3</v>
      </c>
      <c r="L4">
        <f t="shared" si="0"/>
        <v>8</v>
      </c>
      <c r="N4">
        <v>2.5000000000000001E-2</v>
      </c>
    </row>
    <row r="5" spans="1:19" x14ac:dyDescent="0.2">
      <c r="A5">
        <v>0.90800000000000003</v>
      </c>
      <c r="B5">
        <v>1.0089999999999999</v>
      </c>
      <c r="C5">
        <v>0.86799999999999999</v>
      </c>
      <c r="D5">
        <v>0.91400000000000003</v>
      </c>
      <c r="E5">
        <v>0.95599999999999996</v>
      </c>
      <c r="F5">
        <v>0.93</v>
      </c>
      <c r="H5">
        <v>0.86</v>
      </c>
      <c r="K5">
        <v>4</v>
      </c>
      <c r="L5">
        <f t="shared" si="0"/>
        <v>16</v>
      </c>
    </row>
    <row r="6" spans="1:19" x14ac:dyDescent="0.2">
      <c r="A6">
        <v>0.91100000000000003</v>
      </c>
      <c r="B6">
        <v>0.97099999999999997</v>
      </c>
      <c r="C6">
        <v>0.876</v>
      </c>
      <c r="D6">
        <v>0.91400000000000003</v>
      </c>
      <c r="E6">
        <v>0.96799999999999997</v>
      </c>
      <c r="F6">
        <v>0.94899999999999995</v>
      </c>
      <c r="H6">
        <v>0.86099999999999999</v>
      </c>
      <c r="K6">
        <v>5</v>
      </c>
      <c r="L6">
        <f t="shared" si="0"/>
        <v>32</v>
      </c>
    </row>
    <row r="7" spans="1:19" x14ac:dyDescent="0.2">
      <c r="A7">
        <v>0.90800000000000003</v>
      </c>
      <c r="B7">
        <v>0.89800000000000002</v>
      </c>
      <c r="C7">
        <v>0.96799999999999997</v>
      </c>
      <c r="D7">
        <v>0.90400000000000003</v>
      </c>
      <c r="F7">
        <v>0.89</v>
      </c>
      <c r="H7">
        <v>0.86599999999999999</v>
      </c>
      <c r="K7">
        <v>6</v>
      </c>
      <c r="L7">
        <f t="shared" si="0"/>
        <v>64</v>
      </c>
      <c r="N7" t="s">
        <v>22</v>
      </c>
      <c r="O7" s="2">
        <f>0.825-0.0001</f>
        <v>0.82489999999999997</v>
      </c>
      <c r="P7">
        <f t="array" ref="P7:P16">FREQUENCY(H2:H101,O7:O16)</f>
        <v>0</v>
      </c>
      <c r="Q7" t="s">
        <v>23</v>
      </c>
      <c r="R7" t="s">
        <v>24</v>
      </c>
    </row>
    <row r="8" spans="1:19" x14ac:dyDescent="0.2">
      <c r="A8">
        <v>0.91300000000000003</v>
      </c>
      <c r="B8">
        <v>0.94199999999999995</v>
      </c>
      <c r="C8">
        <v>0.92100000000000004</v>
      </c>
      <c r="D8">
        <v>0.93</v>
      </c>
      <c r="F8">
        <v>0.90200000000000002</v>
      </c>
      <c r="H8">
        <v>0.86699999999999999</v>
      </c>
      <c r="K8">
        <v>7</v>
      </c>
      <c r="L8">
        <f t="shared" si="0"/>
        <v>128</v>
      </c>
      <c r="O8" s="2">
        <f>O7+$N$4</f>
        <v>0.84989999999999999</v>
      </c>
      <c r="P8">
        <v>1</v>
      </c>
      <c r="Q8" s="2">
        <f>(O7+O8)/2</f>
        <v>0.83739999999999992</v>
      </c>
      <c r="R8">
        <f>P8</f>
        <v>1</v>
      </c>
      <c r="S8">
        <f>R8/$R$16</f>
        <v>0.01</v>
      </c>
    </row>
    <row r="9" spans="1:19" x14ac:dyDescent="0.2">
      <c r="A9">
        <v>0.98299999999999998</v>
      </c>
      <c r="B9">
        <v>0.89700000000000002</v>
      </c>
      <c r="C9">
        <v>0.89300000000000002</v>
      </c>
      <c r="D9">
        <v>0.871</v>
      </c>
      <c r="H9">
        <v>0.86799999999999999</v>
      </c>
      <c r="K9">
        <v>8</v>
      </c>
      <c r="L9">
        <f t="shared" si="0"/>
        <v>256</v>
      </c>
      <c r="O9" s="2">
        <f t="shared" ref="O9:O16" si="1">O8+$N$4</f>
        <v>0.87490000000000001</v>
      </c>
      <c r="P9">
        <v>12</v>
      </c>
      <c r="Q9" s="2">
        <f t="shared" ref="Q9:Q16" si="2">(O8+O9)/2</f>
        <v>0.86240000000000006</v>
      </c>
      <c r="R9">
        <f>R8+P9</f>
        <v>13</v>
      </c>
      <c r="S9">
        <f t="shared" ref="S9:S16" si="3">R9/$R$16</f>
        <v>0.13</v>
      </c>
    </row>
    <row r="10" spans="1:19" x14ac:dyDescent="0.2">
      <c r="A10">
        <v>0.92</v>
      </c>
      <c r="C10">
        <v>0.93899999999999995</v>
      </c>
      <c r="D10">
        <v>1.0329999999999999</v>
      </c>
      <c r="H10">
        <v>0.87</v>
      </c>
      <c r="K10">
        <v>9</v>
      </c>
      <c r="L10">
        <f t="shared" si="0"/>
        <v>512</v>
      </c>
      <c r="O10" s="2">
        <f t="shared" si="1"/>
        <v>0.89990000000000003</v>
      </c>
      <c r="P10">
        <v>22</v>
      </c>
      <c r="Q10" s="2">
        <f t="shared" si="2"/>
        <v>0.88739999999999997</v>
      </c>
      <c r="R10">
        <f t="shared" ref="R10:R16" si="4">R9+P10</f>
        <v>35</v>
      </c>
      <c r="S10">
        <f t="shared" si="3"/>
        <v>0.35</v>
      </c>
    </row>
    <row r="11" spans="1:19" x14ac:dyDescent="0.2">
      <c r="A11">
        <v>0.93600000000000005</v>
      </c>
      <c r="C11">
        <v>0.88600000000000001</v>
      </c>
      <c r="D11">
        <v>0.95499999999999996</v>
      </c>
      <c r="H11">
        <v>0.87</v>
      </c>
      <c r="K11">
        <v>10</v>
      </c>
      <c r="L11">
        <f t="shared" si="0"/>
        <v>1024</v>
      </c>
      <c r="O11" s="2">
        <f t="shared" si="1"/>
        <v>0.92490000000000006</v>
      </c>
      <c r="P11">
        <v>33</v>
      </c>
      <c r="Q11" s="2">
        <f t="shared" si="2"/>
        <v>0.9124000000000001</v>
      </c>
      <c r="R11">
        <f t="shared" si="4"/>
        <v>68</v>
      </c>
      <c r="S11">
        <f t="shared" si="3"/>
        <v>0.68</v>
      </c>
    </row>
    <row r="12" spans="1:19" x14ac:dyDescent="0.2">
      <c r="A12">
        <v>0.89100000000000001</v>
      </c>
      <c r="C12">
        <v>0.92400000000000004</v>
      </c>
      <c r="D12">
        <v>0.876</v>
      </c>
      <c r="H12">
        <v>0.871</v>
      </c>
      <c r="K12">
        <v>11</v>
      </c>
      <c r="L12">
        <f t="shared" si="0"/>
        <v>2048</v>
      </c>
      <c r="O12" s="2">
        <f t="shared" si="1"/>
        <v>0.94990000000000008</v>
      </c>
      <c r="P12">
        <v>16</v>
      </c>
      <c r="Q12" s="2">
        <f t="shared" si="2"/>
        <v>0.93740000000000001</v>
      </c>
      <c r="R12">
        <f t="shared" si="4"/>
        <v>84</v>
      </c>
      <c r="S12">
        <f t="shared" si="3"/>
        <v>0.84</v>
      </c>
    </row>
    <row r="13" spans="1:19" x14ac:dyDescent="0.2">
      <c r="A13">
        <v>0.92400000000000004</v>
      </c>
      <c r="C13">
        <v>0.91</v>
      </c>
      <c r="D13">
        <v>0.85599999999999998</v>
      </c>
      <c r="H13">
        <v>0.872</v>
      </c>
      <c r="K13">
        <v>12</v>
      </c>
      <c r="L13">
        <f t="shared" si="0"/>
        <v>4096</v>
      </c>
      <c r="O13" s="2">
        <f t="shared" si="1"/>
        <v>0.9749000000000001</v>
      </c>
      <c r="P13">
        <v>8</v>
      </c>
      <c r="Q13" s="2">
        <f t="shared" si="2"/>
        <v>0.96240000000000014</v>
      </c>
      <c r="R13">
        <f t="shared" si="4"/>
        <v>92</v>
      </c>
      <c r="S13">
        <f t="shared" si="3"/>
        <v>0.92</v>
      </c>
    </row>
    <row r="14" spans="1:19" x14ac:dyDescent="0.2">
      <c r="A14">
        <v>0.874</v>
      </c>
      <c r="C14">
        <v>0.877</v>
      </c>
      <c r="D14">
        <v>0.86599999999999999</v>
      </c>
      <c r="H14">
        <v>0.874</v>
      </c>
      <c r="K14">
        <v>13</v>
      </c>
      <c r="L14">
        <f t="shared" si="0"/>
        <v>8192</v>
      </c>
      <c r="O14" s="2">
        <f t="shared" si="1"/>
        <v>0.99990000000000012</v>
      </c>
      <c r="P14">
        <v>5</v>
      </c>
      <c r="Q14" s="2">
        <f t="shared" si="2"/>
        <v>0.98740000000000006</v>
      </c>
      <c r="R14">
        <f t="shared" si="4"/>
        <v>97</v>
      </c>
      <c r="S14">
        <f t="shared" si="3"/>
        <v>0.97</v>
      </c>
    </row>
    <row r="15" spans="1:19" x14ac:dyDescent="0.2">
      <c r="A15">
        <v>0.90800000000000003</v>
      </c>
      <c r="C15">
        <v>0.879</v>
      </c>
      <c r="D15">
        <v>0.85799999999999998</v>
      </c>
      <c r="H15">
        <v>0.875</v>
      </c>
      <c r="K15">
        <v>14</v>
      </c>
      <c r="L15">
        <f t="shared" si="0"/>
        <v>16384</v>
      </c>
      <c r="O15" s="2">
        <f t="shared" si="1"/>
        <v>1.0249000000000001</v>
      </c>
      <c r="P15">
        <v>2</v>
      </c>
      <c r="Q15" s="2">
        <f t="shared" si="2"/>
        <v>1.0124000000000002</v>
      </c>
      <c r="R15">
        <f t="shared" si="4"/>
        <v>99</v>
      </c>
      <c r="S15">
        <f t="shared" si="3"/>
        <v>0.99</v>
      </c>
    </row>
    <row r="16" spans="1:19" x14ac:dyDescent="0.2">
      <c r="A16">
        <v>0.92400000000000004</v>
      </c>
      <c r="C16">
        <v>0.94099999999999995</v>
      </c>
      <c r="D16">
        <v>0.98799999999999999</v>
      </c>
      <c r="H16">
        <v>0.875</v>
      </c>
      <c r="K16">
        <v>15</v>
      </c>
      <c r="L16">
        <f t="shared" si="0"/>
        <v>32768</v>
      </c>
      <c r="O16" s="2">
        <f t="shared" si="1"/>
        <v>1.0499000000000001</v>
      </c>
      <c r="P16">
        <v>1</v>
      </c>
      <c r="Q16" s="2">
        <f t="shared" si="2"/>
        <v>1.0374000000000001</v>
      </c>
      <c r="R16">
        <f t="shared" si="4"/>
        <v>100</v>
      </c>
      <c r="S16">
        <f t="shared" si="3"/>
        <v>1</v>
      </c>
    </row>
    <row r="17" spans="1:12" x14ac:dyDescent="0.2">
      <c r="A17">
        <v>0.89700000000000002</v>
      </c>
      <c r="C17">
        <v>0.879</v>
      </c>
      <c r="D17">
        <v>0.93600000000000005</v>
      </c>
      <c r="H17">
        <v>0.876</v>
      </c>
      <c r="K17">
        <v>16</v>
      </c>
      <c r="L17">
        <f t="shared" si="0"/>
        <v>65536</v>
      </c>
    </row>
    <row r="18" spans="1:12" x14ac:dyDescent="0.2">
      <c r="A18">
        <v>0.91200000000000003</v>
      </c>
      <c r="C18">
        <v>0.94</v>
      </c>
      <c r="D18">
        <v>0.93</v>
      </c>
      <c r="H18">
        <v>0.876</v>
      </c>
      <c r="K18">
        <v>17</v>
      </c>
      <c r="L18">
        <f t="shared" si="0"/>
        <v>131072</v>
      </c>
    </row>
    <row r="19" spans="1:12" x14ac:dyDescent="0.2">
      <c r="A19">
        <v>0.88800000000000001</v>
      </c>
      <c r="C19">
        <v>0.96</v>
      </c>
      <c r="D19">
        <v>0.92300000000000004</v>
      </c>
      <c r="H19">
        <v>0.877</v>
      </c>
      <c r="K19">
        <v>18</v>
      </c>
      <c r="L19">
        <f t="shared" si="0"/>
        <v>262144</v>
      </c>
    </row>
    <row r="20" spans="1:12" x14ac:dyDescent="0.2">
      <c r="A20">
        <v>0.872</v>
      </c>
      <c r="C20">
        <v>0.98899999999999999</v>
      </c>
      <c r="D20">
        <v>0.86699999999999999</v>
      </c>
      <c r="H20">
        <v>0.879</v>
      </c>
      <c r="K20">
        <v>19</v>
      </c>
      <c r="L20">
        <f t="shared" si="0"/>
        <v>524288</v>
      </c>
    </row>
    <row r="21" spans="1:12" x14ac:dyDescent="0.2">
      <c r="A21">
        <v>0.89800000000000002</v>
      </c>
      <c r="C21">
        <v>0.9</v>
      </c>
      <c r="D21">
        <v>0.96499999999999997</v>
      </c>
      <c r="H21">
        <v>0.879</v>
      </c>
      <c r="K21">
        <v>20</v>
      </c>
      <c r="L21">
        <f t="shared" si="0"/>
        <v>1048576</v>
      </c>
    </row>
    <row r="22" spans="1:12" x14ac:dyDescent="0.2">
      <c r="A22">
        <v>0.88200000000000001</v>
      </c>
      <c r="C22">
        <v>0.91700000000000004</v>
      </c>
      <c r="D22">
        <v>0.90200000000000002</v>
      </c>
      <c r="H22">
        <v>0.88200000000000001</v>
      </c>
    </row>
    <row r="23" spans="1:12" x14ac:dyDescent="0.2">
      <c r="C23">
        <v>0.91100000000000003</v>
      </c>
      <c r="D23">
        <v>0.92800000000000005</v>
      </c>
      <c r="H23">
        <v>0.88600000000000001</v>
      </c>
    </row>
    <row r="24" spans="1:12" x14ac:dyDescent="0.2">
      <c r="C24">
        <v>0.89200000000000002</v>
      </c>
      <c r="D24">
        <v>0.9</v>
      </c>
      <c r="H24">
        <v>0.88600000000000001</v>
      </c>
    </row>
    <row r="25" spans="1:12" x14ac:dyDescent="0.2">
      <c r="C25">
        <v>0.88600000000000001</v>
      </c>
      <c r="D25">
        <v>0.88900000000000001</v>
      </c>
      <c r="H25">
        <v>0.88800000000000001</v>
      </c>
    </row>
    <row r="26" spans="1:12" x14ac:dyDescent="0.2">
      <c r="C26">
        <v>0.94899999999999995</v>
      </c>
      <c r="D26">
        <v>0.875</v>
      </c>
      <c r="H26">
        <v>0.88900000000000001</v>
      </c>
    </row>
    <row r="27" spans="1:12" x14ac:dyDescent="0.2">
      <c r="C27">
        <v>0.93400000000000005</v>
      </c>
      <c r="D27">
        <v>0.90900000000000003</v>
      </c>
      <c r="H27">
        <v>0.89</v>
      </c>
    </row>
    <row r="28" spans="1:12" x14ac:dyDescent="0.2">
      <c r="D28">
        <v>0.97599999999999998</v>
      </c>
      <c r="H28">
        <v>0.89100000000000001</v>
      </c>
    </row>
    <row r="29" spans="1:12" x14ac:dyDescent="0.2">
      <c r="D29">
        <v>0.92100000000000004</v>
      </c>
      <c r="H29">
        <v>0.89200000000000002</v>
      </c>
    </row>
    <row r="30" spans="1:12" x14ac:dyDescent="0.2">
      <c r="D30">
        <v>0.89800000000000002</v>
      </c>
      <c r="H30">
        <v>0.89300000000000002</v>
      </c>
    </row>
    <row r="31" spans="1:12" x14ac:dyDescent="0.2">
      <c r="D31">
        <v>0.89700000000000002</v>
      </c>
      <c r="H31">
        <v>0.89700000000000002</v>
      </c>
    </row>
    <row r="32" spans="1:12" x14ac:dyDescent="0.2">
      <c r="D32">
        <v>0.90200000000000002</v>
      </c>
      <c r="H32">
        <v>0.89700000000000002</v>
      </c>
    </row>
    <row r="33" spans="4:8" x14ac:dyDescent="0.2">
      <c r="D33">
        <v>0.92</v>
      </c>
      <c r="H33">
        <v>0.89700000000000002</v>
      </c>
    </row>
    <row r="34" spans="4:8" x14ac:dyDescent="0.2">
      <c r="D34">
        <v>0.90900000000000003</v>
      </c>
      <c r="H34">
        <v>0.89800000000000002</v>
      </c>
    </row>
    <row r="35" spans="4:8" x14ac:dyDescent="0.2">
      <c r="H35">
        <v>0.89800000000000002</v>
      </c>
    </row>
    <row r="36" spans="4:8" x14ac:dyDescent="0.2">
      <c r="H36">
        <v>0.89800000000000002</v>
      </c>
    </row>
    <row r="37" spans="4:8" x14ac:dyDescent="0.2">
      <c r="H37">
        <v>0.9</v>
      </c>
    </row>
    <row r="38" spans="4:8" x14ac:dyDescent="0.2">
      <c r="H38">
        <v>0.9</v>
      </c>
    </row>
    <row r="39" spans="4:8" x14ac:dyDescent="0.2">
      <c r="H39">
        <v>0.90200000000000002</v>
      </c>
    </row>
    <row r="40" spans="4:8" x14ac:dyDescent="0.2">
      <c r="H40">
        <v>0.90200000000000002</v>
      </c>
    </row>
    <row r="41" spans="4:8" x14ac:dyDescent="0.2">
      <c r="H41">
        <v>0.90200000000000002</v>
      </c>
    </row>
    <row r="42" spans="4:8" x14ac:dyDescent="0.2">
      <c r="H42">
        <v>0.90200000000000002</v>
      </c>
    </row>
    <row r="43" spans="4:8" x14ac:dyDescent="0.2">
      <c r="H43">
        <v>0.90300000000000002</v>
      </c>
    </row>
    <row r="44" spans="4:8" x14ac:dyDescent="0.2">
      <c r="H44">
        <v>0.90400000000000003</v>
      </c>
    </row>
    <row r="45" spans="4:8" x14ac:dyDescent="0.2">
      <c r="H45">
        <v>0.90600000000000003</v>
      </c>
    </row>
    <row r="46" spans="4:8" x14ac:dyDescent="0.2">
      <c r="H46">
        <v>0.90800000000000003</v>
      </c>
    </row>
    <row r="47" spans="4:8" x14ac:dyDescent="0.2">
      <c r="H47">
        <v>0.90800000000000003</v>
      </c>
    </row>
    <row r="48" spans="4:8" x14ac:dyDescent="0.2">
      <c r="H48">
        <v>0.90800000000000003</v>
      </c>
    </row>
    <row r="49" spans="8:8" x14ac:dyDescent="0.2">
      <c r="H49">
        <v>0.90900000000000003</v>
      </c>
    </row>
    <row r="50" spans="8:8" x14ac:dyDescent="0.2">
      <c r="H50">
        <v>0.90900000000000003</v>
      </c>
    </row>
    <row r="51" spans="8:8" x14ac:dyDescent="0.2">
      <c r="H51">
        <v>0.91</v>
      </c>
    </row>
    <row r="52" spans="8:8" x14ac:dyDescent="0.2">
      <c r="H52">
        <v>0.91100000000000003</v>
      </c>
    </row>
    <row r="53" spans="8:8" x14ac:dyDescent="0.2">
      <c r="H53">
        <v>0.91100000000000003</v>
      </c>
    </row>
    <row r="54" spans="8:8" x14ac:dyDescent="0.2">
      <c r="H54">
        <v>0.91100000000000003</v>
      </c>
    </row>
    <row r="55" spans="8:8" x14ac:dyDescent="0.2">
      <c r="H55">
        <v>0.91200000000000003</v>
      </c>
    </row>
    <row r="56" spans="8:8" x14ac:dyDescent="0.2">
      <c r="H56">
        <v>0.91300000000000003</v>
      </c>
    </row>
    <row r="57" spans="8:8" x14ac:dyDescent="0.2">
      <c r="H57">
        <v>0.91400000000000003</v>
      </c>
    </row>
    <row r="58" spans="8:8" x14ac:dyDescent="0.2">
      <c r="H58">
        <v>0.91400000000000003</v>
      </c>
    </row>
    <row r="59" spans="8:8" x14ac:dyDescent="0.2">
      <c r="H59">
        <v>0.91700000000000004</v>
      </c>
    </row>
    <row r="60" spans="8:8" x14ac:dyDescent="0.2">
      <c r="H60">
        <v>0.91900000000000004</v>
      </c>
    </row>
    <row r="61" spans="8:8" x14ac:dyDescent="0.2">
      <c r="H61">
        <v>0.92</v>
      </c>
    </row>
    <row r="62" spans="8:8" x14ac:dyDescent="0.2">
      <c r="H62">
        <v>0.92</v>
      </c>
    </row>
    <row r="63" spans="8:8" x14ac:dyDescent="0.2">
      <c r="H63">
        <v>0.92</v>
      </c>
    </row>
    <row r="64" spans="8:8" x14ac:dyDescent="0.2">
      <c r="H64">
        <v>0.92100000000000004</v>
      </c>
    </row>
    <row r="65" spans="8:8" x14ac:dyDescent="0.2">
      <c r="H65">
        <v>0.92100000000000004</v>
      </c>
    </row>
    <row r="66" spans="8:8" x14ac:dyDescent="0.2">
      <c r="H66">
        <v>0.92300000000000004</v>
      </c>
    </row>
    <row r="67" spans="8:8" x14ac:dyDescent="0.2">
      <c r="H67">
        <v>0.92400000000000004</v>
      </c>
    </row>
    <row r="68" spans="8:8" x14ac:dyDescent="0.2">
      <c r="H68">
        <v>0.92400000000000004</v>
      </c>
    </row>
    <row r="69" spans="8:8" x14ac:dyDescent="0.2">
      <c r="H69">
        <v>0.92400000000000004</v>
      </c>
    </row>
    <row r="70" spans="8:8" x14ac:dyDescent="0.2">
      <c r="H70">
        <v>0.92600000000000005</v>
      </c>
    </row>
    <row r="71" spans="8:8" x14ac:dyDescent="0.2">
      <c r="H71">
        <v>0.92800000000000005</v>
      </c>
    </row>
    <row r="72" spans="8:8" x14ac:dyDescent="0.2">
      <c r="H72">
        <v>0.93</v>
      </c>
    </row>
    <row r="73" spans="8:8" x14ac:dyDescent="0.2">
      <c r="H73">
        <v>0.93</v>
      </c>
    </row>
    <row r="74" spans="8:8" x14ac:dyDescent="0.2">
      <c r="H74">
        <v>0.93</v>
      </c>
    </row>
    <row r="75" spans="8:8" x14ac:dyDescent="0.2">
      <c r="H75">
        <v>0.93200000000000005</v>
      </c>
    </row>
    <row r="76" spans="8:8" x14ac:dyDescent="0.2">
      <c r="H76">
        <v>0.93300000000000005</v>
      </c>
    </row>
    <row r="77" spans="8:8" x14ac:dyDescent="0.2">
      <c r="H77">
        <v>0.93400000000000005</v>
      </c>
    </row>
    <row r="78" spans="8:8" x14ac:dyDescent="0.2">
      <c r="H78">
        <v>0.93600000000000005</v>
      </c>
    </row>
    <row r="79" spans="8:8" x14ac:dyDescent="0.2">
      <c r="H79">
        <v>0.93600000000000005</v>
      </c>
    </row>
    <row r="80" spans="8:8" x14ac:dyDescent="0.2">
      <c r="H80">
        <v>0.93899999999999995</v>
      </c>
    </row>
    <row r="81" spans="8:8" x14ac:dyDescent="0.2">
      <c r="H81">
        <v>0.94</v>
      </c>
    </row>
    <row r="82" spans="8:8" x14ac:dyDescent="0.2">
      <c r="H82">
        <v>0.94099999999999995</v>
      </c>
    </row>
    <row r="83" spans="8:8" x14ac:dyDescent="0.2">
      <c r="H83">
        <v>0.94199999999999995</v>
      </c>
    </row>
    <row r="84" spans="8:8" x14ac:dyDescent="0.2">
      <c r="H84">
        <v>0.94899999999999995</v>
      </c>
    </row>
    <row r="85" spans="8:8" x14ac:dyDescent="0.2">
      <c r="H85">
        <v>0.94899999999999995</v>
      </c>
    </row>
    <row r="86" spans="8:8" x14ac:dyDescent="0.2">
      <c r="H86">
        <v>0.95199999999999996</v>
      </c>
    </row>
    <row r="87" spans="8:8" x14ac:dyDescent="0.2">
      <c r="H87">
        <v>0.95499999999999996</v>
      </c>
    </row>
    <row r="88" spans="8:8" x14ac:dyDescent="0.2">
      <c r="H88">
        <v>0.95599999999999996</v>
      </c>
    </row>
    <row r="89" spans="8:8" x14ac:dyDescent="0.2">
      <c r="H89">
        <v>0.96</v>
      </c>
    </row>
    <row r="90" spans="8:8" x14ac:dyDescent="0.2">
      <c r="H90">
        <v>0.96499999999999997</v>
      </c>
    </row>
    <row r="91" spans="8:8" x14ac:dyDescent="0.2">
      <c r="H91">
        <v>0.96799999999999997</v>
      </c>
    </row>
    <row r="92" spans="8:8" x14ac:dyDescent="0.2">
      <c r="H92">
        <v>0.96799999999999997</v>
      </c>
    </row>
    <row r="93" spans="8:8" x14ac:dyDescent="0.2">
      <c r="H93">
        <v>0.97099999999999997</v>
      </c>
    </row>
    <row r="94" spans="8:8" x14ac:dyDescent="0.2">
      <c r="H94">
        <v>0.97599999999999998</v>
      </c>
    </row>
    <row r="95" spans="8:8" x14ac:dyDescent="0.2">
      <c r="H95">
        <v>0.97799999999999998</v>
      </c>
    </row>
    <row r="96" spans="8:8" x14ac:dyDescent="0.2">
      <c r="H96">
        <v>0.98299999999999998</v>
      </c>
    </row>
    <row r="97" spans="8:8" x14ac:dyDescent="0.2">
      <c r="H97">
        <v>0.98799999999999999</v>
      </c>
    </row>
    <row r="98" spans="8:8" x14ac:dyDescent="0.2">
      <c r="H98">
        <v>0.98899999999999999</v>
      </c>
    </row>
    <row r="99" spans="8:8" x14ac:dyDescent="0.2">
      <c r="H99">
        <v>1.002</v>
      </c>
    </row>
    <row r="100" spans="8:8" x14ac:dyDescent="0.2">
      <c r="H100">
        <v>1.0089999999999999</v>
      </c>
    </row>
    <row r="101" spans="8:8" x14ac:dyDescent="0.2">
      <c r="H101">
        <v>1.0329999999999999</v>
      </c>
    </row>
  </sheetData>
  <sortState xmlns:xlrd2="http://schemas.microsoft.com/office/spreadsheetml/2017/richdata2" ref="H2:H101">
    <sortCondition ref="H2:H10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M&amp;M Data</vt:lpstr>
      <vt:lpstr>M&amp;M 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HP</dc:creator>
  <cp:lastModifiedBy>Rick Jerz</cp:lastModifiedBy>
  <dcterms:created xsi:type="dcterms:W3CDTF">2020-06-27T02:48:00Z</dcterms:created>
  <dcterms:modified xsi:type="dcterms:W3CDTF">2021-02-12T23:21:23Z</dcterms:modified>
</cp:coreProperties>
</file>